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la\Desktop\Bolsa de Valores\"/>
    </mc:Choice>
  </mc:AlternateContent>
  <bookViews>
    <workbookView xWindow="0" yWindow="0" windowWidth="20490" windowHeight="706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76" i="1" s="1"/>
  <c r="B81" i="1" s="1"/>
  <c r="B85" i="1" s="1"/>
  <c r="B61" i="1"/>
  <c r="B49" i="1"/>
  <c r="B40" i="1"/>
  <c r="B28" i="1"/>
  <c r="B19" i="1"/>
  <c r="B63" i="1"/>
  <c r="B51" i="1"/>
  <c r="B50" i="1" l="1"/>
  <c r="B62" i="1" s="1"/>
  <c r="B29" i="1"/>
</calcChain>
</file>

<file path=xl/sharedStrings.xml><?xml version="1.0" encoding="utf-8"?>
<sst xmlns="http://schemas.openxmlformats.org/spreadsheetml/2006/main" count="82" uniqueCount="72">
  <si>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</si>
  <si>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</si>
  <si>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</si>
  <si>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</si>
  <si>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</si>
  <si>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</si>
  <si>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</si>
  <si>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</si>
  <si>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</si>
  <si>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</si>
  <si>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</si>
  <si>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</si>
  <si>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</si>
  <si>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</si>
  <si>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</si>
  <si>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</si>
  <si>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</si>
  <si>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</si>
  <si>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</si>
  <si>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</si>
  <si>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</si>
  <si>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</si>
  <si>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</si>
  <si>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</si>
  <si>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</si>
  <si>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</si>
  <si>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</si>
  <si>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</si>
  <si>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</si>
  <si>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</si>
  <si>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</si>
  <si>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</si>
  <si>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</si>
  <si>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</si>
  <si>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</si>
  <si>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</si>
  <si>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</si>
  <si>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</si>
  <si>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</si>
  <si>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</si>
  <si>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</si>
  <si>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</si>
  <si>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</si>
  <si>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</si>
  <si>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</si>
  <si>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</si>
  <si>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</si>
  <si>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</si>
  <si>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</si>
  <si>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</si>
  <si>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</si>
  <si>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</si>
  <si>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</si>
  <si>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</si>
  <si>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</si>
  <si>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</si>
  <si>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</si>
  <si>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</si>
  <si>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</si>
  <si>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</si>
  <si>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</si>
  <si>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</si>
  <si>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</si>
  <si>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</si>
  <si>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</si>
  <si>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</si>
  <si>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</si>
  <si>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</si>
  <si>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</si>
  <si>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</si>
  <si>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</si>
  <si>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r>
      <t>CIFRAS  AL 31 DE AGOSTO</t>
    </r>
    <r>
      <rPr>
        <b/>
        <sz val="16"/>
        <color rgb="FF00B050"/>
        <rFont val="Arial"/>
        <family val="2"/>
      </rPr>
      <t xml:space="preserve">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</si>
</sst>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7" fillId="0" borderId="3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right" vertical="center"/>
    </xf>
    <xf numFmtId="164" fontId="8" fillId="0" borderId="3" xfId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165" fontId="9" fillId="0" borderId="3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5" fontId="7" fillId="0" borderId="3" xfId="1" applyNumberFormat="1" applyFont="1" applyFill="1" applyBorder="1" applyAlignment="1" applyProtection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6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carlos.flores/Documents/2013/Estados%20Financieros/EF%202012/Excel/EF%20DisCos%20-%20DICIEMBRE%202012%20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Marzo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S - HT"/>
      <sheetName val="FLUJO"/>
      <sheetName val="Notas e Info"/>
      <sheetName val="ER Trimestre"/>
      <sheetName val="ER Presentación (2)"/>
      <sheetName val="FLUJO Trimestral"/>
      <sheetName val="FLUJO Presentación (2)"/>
      <sheetName val="FLUJO Trimestre"/>
      <sheetName val="ECPN AES"/>
      <sheetName val="ECPN CAESS"/>
      <sheetName val="ECPN DEUSEM"/>
      <sheetName val="ECPN EEO"/>
      <sheetName val="ECPN CLESA"/>
      <sheetName val="ER Trimestral"/>
      <sheetName val="ER Presentación"/>
      <sheetName val="FLUJO Presentación"/>
      <sheetName val="Saldos 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1">
          <cell r="Q6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5"/>
  <sheetViews>
    <sheetView showGridLines="0" tabSelected="1" workbookViewId="0">
      <selection activeCell="C1" sqref="C1:C1048576"/>
    </sheetView>
  </sheetViews>
  <sheetFormatPr baseColWidth="10" defaultRowHeight="15" x14ac:dyDescent="0.25"/>
  <cols>
    <col min="1" max="1" width="73" bestFit="1" customWidth="1"/>
    <col min="2" max="2" width="15.42578125" bestFit="1" customWidth="1"/>
  </cols>
  <sheetData>
    <row r="4" spans="1:2" ht="20.25" x14ac:dyDescent="0.3">
      <c r="A4" s="18" t="s">
        <v>0</v>
      </c>
    </row>
    <row r="5" spans="1:2" ht="20.25" x14ac:dyDescent="0.3">
      <c r="A5" s="19" t="s">
        <v>71</v>
      </c>
    </row>
    <row r="6" spans="1:2" ht="20.25" x14ac:dyDescent="0.3">
      <c r="A6" s="20" t="s">
        <v>1</v>
      </c>
    </row>
    <row r="7" spans="1:2" ht="20.25" x14ac:dyDescent="0.25">
      <c r="A7" s="1" t="s">
        <v>2</v>
      </c>
      <c r="B7" s="2">
        <v>42978</v>
      </c>
    </row>
    <row r="8" spans="1:2" ht="15.75" x14ac:dyDescent="0.25">
      <c r="A8" s="3" t="s">
        <v>3</v>
      </c>
      <c r="B8" s="4"/>
    </row>
    <row r="9" spans="1:2" ht="15.75" x14ac:dyDescent="0.25">
      <c r="A9" s="5" t="s">
        <v>4</v>
      </c>
      <c r="B9" s="6"/>
    </row>
    <row r="10" spans="1:2" x14ac:dyDescent="0.25">
      <c r="A10" s="7" t="s">
        <v>5</v>
      </c>
      <c r="B10" s="8">
        <v>8813.6409499999991</v>
      </c>
    </row>
    <row r="11" spans="1:2" x14ac:dyDescent="0.25">
      <c r="A11" s="7" t="s">
        <v>6</v>
      </c>
      <c r="B11" s="8">
        <v>43797.018880000003</v>
      </c>
    </row>
    <row r="12" spans="1:2" x14ac:dyDescent="0.25">
      <c r="A12" s="7" t="s">
        <v>7</v>
      </c>
      <c r="B12" s="8">
        <v>173.54166999999993</v>
      </c>
    </row>
    <row r="13" spans="1:2" x14ac:dyDescent="0.25">
      <c r="A13" s="7" t="s">
        <v>8</v>
      </c>
      <c r="B13" s="8">
        <v>0</v>
      </c>
    </row>
    <row r="14" spans="1:2" x14ac:dyDescent="0.25">
      <c r="A14" s="7" t="s">
        <v>9</v>
      </c>
      <c r="B14" s="8">
        <v>2595.6979699999997</v>
      </c>
    </row>
    <row r="15" spans="1:2" x14ac:dyDescent="0.25">
      <c r="A15" s="7" t="s">
        <v>10</v>
      </c>
      <c r="B15" s="8">
        <v>977.03185335169564</v>
      </c>
    </row>
    <row r="16" spans="1:2" x14ac:dyDescent="0.25">
      <c r="A16" s="7" t="s">
        <v>11</v>
      </c>
      <c r="B16" s="8">
        <v>0</v>
      </c>
    </row>
    <row r="17" spans="1:2" x14ac:dyDescent="0.25">
      <c r="A17" s="7" t="s">
        <v>12</v>
      </c>
      <c r="B17" s="8">
        <v>0</v>
      </c>
    </row>
    <row r="18" spans="1:2" x14ac:dyDescent="0.25">
      <c r="A18" s="7" t="s">
        <v>13</v>
      </c>
      <c r="B18" s="8">
        <v>466.37727000000001</v>
      </c>
    </row>
    <row r="19" spans="1:2" ht="15.75" x14ac:dyDescent="0.25">
      <c r="A19" s="5" t="s">
        <v>14</v>
      </c>
      <c r="B19" s="9">
        <f>SUM(B10:B18)</f>
        <v>56823.3085933517</v>
      </c>
    </row>
    <row r="20" spans="1:2" ht="15.75" x14ac:dyDescent="0.25">
      <c r="A20" s="5" t="s">
        <v>15</v>
      </c>
      <c r="B20" s="8"/>
    </row>
    <row r="21" spans="1:2" x14ac:dyDescent="0.25">
      <c r="A21" s="7" t="s">
        <v>16</v>
      </c>
      <c r="B21" s="8">
        <v>2324.1788800000004</v>
      </c>
    </row>
    <row r="22" spans="1:2" x14ac:dyDescent="0.25">
      <c r="A22" s="7" t="s">
        <v>17</v>
      </c>
      <c r="B22" s="8">
        <v>0</v>
      </c>
    </row>
    <row r="23" spans="1:2" x14ac:dyDescent="0.25">
      <c r="A23" s="7" t="s">
        <v>18</v>
      </c>
      <c r="B23" s="8">
        <v>125746.8941</v>
      </c>
    </row>
    <row r="24" spans="1:2" x14ac:dyDescent="0.25">
      <c r="A24" s="7" t="s">
        <v>8</v>
      </c>
      <c r="B24" s="8">
        <v>0</v>
      </c>
    </row>
    <row r="25" spans="1:2" x14ac:dyDescent="0.25">
      <c r="A25" s="7" t="s">
        <v>19</v>
      </c>
      <c r="B25" s="8">
        <v>2417.0947999999999</v>
      </c>
    </row>
    <row r="26" spans="1:2" x14ac:dyDescent="0.25">
      <c r="A26" s="7" t="s">
        <v>20</v>
      </c>
      <c r="B26" s="8">
        <v>0</v>
      </c>
    </row>
    <row r="27" spans="1:2" x14ac:dyDescent="0.25">
      <c r="A27" s="7" t="s">
        <v>13</v>
      </c>
      <c r="B27" s="8">
        <v>31.306000000000001</v>
      </c>
    </row>
    <row r="28" spans="1:2" ht="15.75" x14ac:dyDescent="0.25">
      <c r="A28" s="5" t="s">
        <v>21</v>
      </c>
      <c r="B28" s="9">
        <f>SUM(B21:B27)</f>
        <v>130519.47378000001</v>
      </c>
    </row>
    <row r="29" spans="1:2" ht="15.75" x14ac:dyDescent="0.25">
      <c r="A29" s="5" t="s">
        <v>22</v>
      </c>
      <c r="B29" s="9">
        <f>+B19+B28</f>
        <v>187342.78237335171</v>
      </c>
    </row>
    <row r="30" spans="1:2" ht="15.75" x14ac:dyDescent="0.25">
      <c r="A30" s="3" t="s">
        <v>23</v>
      </c>
      <c r="B30" s="8"/>
    </row>
    <row r="31" spans="1:2" ht="15.75" x14ac:dyDescent="0.25">
      <c r="A31" s="5" t="s">
        <v>24</v>
      </c>
      <c r="B31" s="8"/>
    </row>
    <row r="32" spans="1:2" x14ac:dyDescent="0.25">
      <c r="A32" s="7" t="s">
        <v>25</v>
      </c>
      <c r="B32" s="8">
        <v>1041.31158</v>
      </c>
    </row>
    <row r="33" spans="1:2" x14ac:dyDescent="0.25">
      <c r="A33" s="7" t="s">
        <v>26</v>
      </c>
      <c r="B33" s="8">
        <v>0</v>
      </c>
    </row>
    <row r="34" spans="1:2" x14ac:dyDescent="0.25">
      <c r="A34" s="7" t="s">
        <v>27</v>
      </c>
      <c r="B34" s="8">
        <v>48874.400483351696</v>
      </c>
    </row>
    <row r="35" spans="1:2" x14ac:dyDescent="0.25">
      <c r="A35" s="7" t="s">
        <v>28</v>
      </c>
      <c r="B35" s="8">
        <v>26996.433059999999</v>
      </c>
    </row>
    <row r="36" spans="1:2" x14ac:dyDescent="0.25">
      <c r="A36" s="7" t="s">
        <v>29</v>
      </c>
      <c r="B36" s="8">
        <v>1168.2111800000007</v>
      </c>
    </row>
    <row r="37" spans="1:2" x14ac:dyDescent="0.25">
      <c r="A37" s="7" t="s">
        <v>12</v>
      </c>
      <c r="B37" s="8">
        <v>2105.5561400000001</v>
      </c>
    </row>
    <row r="38" spans="1:2" x14ac:dyDescent="0.25">
      <c r="A38" s="7" t="s">
        <v>30</v>
      </c>
      <c r="B38" s="8">
        <v>1965.4371599999999</v>
      </c>
    </row>
    <row r="39" spans="1:2" x14ac:dyDescent="0.25">
      <c r="A39" s="7" t="s">
        <v>31</v>
      </c>
      <c r="B39" s="8"/>
    </row>
    <row r="40" spans="1:2" ht="15.75" x14ac:dyDescent="0.25">
      <c r="A40" s="5" t="s">
        <v>32</v>
      </c>
      <c r="B40" s="9">
        <f>SUM(B32:B38)</f>
        <v>82151.3496033517</v>
      </c>
    </row>
    <row r="41" spans="1:2" ht="15.75" x14ac:dyDescent="0.25">
      <c r="A41" s="5" t="s">
        <v>33</v>
      </c>
      <c r="B41" s="10"/>
    </row>
    <row r="42" spans="1:2" x14ac:dyDescent="0.25">
      <c r="A42" s="7" t="s">
        <v>34</v>
      </c>
      <c r="B42" s="8">
        <v>72010.826650000003</v>
      </c>
    </row>
    <row r="43" spans="1:2" x14ac:dyDescent="0.25">
      <c r="A43" s="7" t="s">
        <v>29</v>
      </c>
      <c r="B43" s="8">
        <v>0</v>
      </c>
    </row>
    <row r="44" spans="1:2" x14ac:dyDescent="0.25">
      <c r="A44" s="7" t="s">
        <v>28</v>
      </c>
      <c r="B44" s="8">
        <v>3505.5</v>
      </c>
    </row>
    <row r="45" spans="1:2" x14ac:dyDescent="0.25">
      <c r="A45" s="7" t="s">
        <v>35</v>
      </c>
      <c r="B45" s="8">
        <v>0</v>
      </c>
    </row>
    <row r="46" spans="1:2" x14ac:dyDescent="0.25">
      <c r="A46" s="7" t="s">
        <v>20</v>
      </c>
      <c r="B46" s="8">
        <v>17.010120000000004</v>
      </c>
    </row>
    <row r="47" spans="1:2" x14ac:dyDescent="0.25">
      <c r="A47" s="7" t="s">
        <v>31</v>
      </c>
      <c r="B47" s="8">
        <v>0</v>
      </c>
    </row>
    <row r="48" spans="1:2" x14ac:dyDescent="0.25">
      <c r="A48" s="7" t="s">
        <v>30</v>
      </c>
      <c r="B48" s="8">
        <v>59.43065</v>
      </c>
    </row>
    <row r="49" spans="1:2" ht="15.75" x14ac:dyDescent="0.25">
      <c r="A49" s="5" t="s">
        <v>36</v>
      </c>
      <c r="B49" s="9">
        <f>SUM(B42:B48)</f>
        <v>75592.767420000004</v>
      </c>
    </row>
    <row r="50" spans="1:2" ht="15.75" x14ac:dyDescent="0.25">
      <c r="A50" s="5" t="s">
        <v>37</v>
      </c>
      <c r="B50" s="9">
        <f>+B49+B40</f>
        <v>157744.11702335172</v>
      </c>
    </row>
    <row r="51" spans="1:2" x14ac:dyDescent="0.25">
      <c r="A51" s="7" t="s">
        <v>38</v>
      </c>
      <c r="B51" s="8">
        <f>+[1]BG!$Q$61</f>
        <v>0</v>
      </c>
    </row>
    <row r="52" spans="1:2" ht="15.75" x14ac:dyDescent="0.25">
      <c r="A52" s="3" t="s">
        <v>39</v>
      </c>
      <c r="B52" s="8"/>
    </row>
    <row r="53" spans="1:2" x14ac:dyDescent="0.25">
      <c r="A53" s="7" t="s">
        <v>40</v>
      </c>
      <c r="B53" s="8">
        <v>14700.1</v>
      </c>
    </row>
    <row r="54" spans="1:2" x14ac:dyDescent="0.25">
      <c r="A54" s="7" t="s">
        <v>41</v>
      </c>
      <c r="B54" s="8">
        <v>0</v>
      </c>
    </row>
    <row r="55" spans="1:2" x14ac:dyDescent="0.25">
      <c r="A55" s="7" t="s">
        <v>42</v>
      </c>
      <c r="B55" s="8">
        <v>2940.3997199999999</v>
      </c>
    </row>
    <row r="56" spans="1:2" x14ac:dyDescent="0.25">
      <c r="A56" s="7" t="s">
        <v>43</v>
      </c>
      <c r="B56" s="8">
        <v>3259.3732099999997</v>
      </c>
    </row>
    <row r="57" spans="1:2" x14ac:dyDescent="0.25">
      <c r="A57" s="7" t="s">
        <v>44</v>
      </c>
      <c r="B57" s="8">
        <v>31.306000000000001</v>
      </c>
    </row>
    <row r="58" spans="1:2" x14ac:dyDescent="0.25">
      <c r="A58" s="7" t="s">
        <v>45</v>
      </c>
      <c r="B58" s="8">
        <v>0</v>
      </c>
    </row>
    <row r="59" spans="1:2" x14ac:dyDescent="0.25">
      <c r="A59" s="7" t="s">
        <v>46</v>
      </c>
      <c r="B59" s="8">
        <v>6337.320380000001</v>
      </c>
    </row>
    <row r="60" spans="1:2" x14ac:dyDescent="0.25">
      <c r="A60" s="7" t="s">
        <v>47</v>
      </c>
      <c r="B60" s="8">
        <v>2330.1660500000035</v>
      </c>
    </row>
    <row r="61" spans="1:2" ht="15.75" x14ac:dyDescent="0.25">
      <c r="A61" s="5" t="s">
        <v>48</v>
      </c>
      <c r="B61" s="9">
        <f>SUM(B53:B60)</f>
        <v>29598.665360000003</v>
      </c>
    </row>
    <row r="62" spans="1:2" ht="15.75" x14ac:dyDescent="0.25">
      <c r="A62" s="5" t="s">
        <v>49</v>
      </c>
      <c r="B62" s="9">
        <f>+B61+B50+B51</f>
        <v>187342.78238335173</v>
      </c>
    </row>
    <row r="63" spans="1:2" ht="20.25" x14ac:dyDescent="0.25">
      <c r="A63" s="11" t="s">
        <v>50</v>
      </c>
      <c r="B63" s="12">
        <f>B7</f>
        <v>42978</v>
      </c>
    </row>
    <row r="64" spans="1:2" ht="15.75" x14ac:dyDescent="0.25">
      <c r="A64" s="5" t="s">
        <v>51</v>
      </c>
      <c r="B64" s="13"/>
    </row>
    <row r="65" spans="1:2" x14ac:dyDescent="0.25">
      <c r="A65" s="7" t="s">
        <v>52</v>
      </c>
      <c r="B65" s="8">
        <v>21053.096000000001</v>
      </c>
    </row>
    <row r="66" spans="1:2" x14ac:dyDescent="0.25">
      <c r="A66" s="7" t="s">
        <v>53</v>
      </c>
      <c r="B66" s="8">
        <v>49.867280000000001</v>
      </c>
    </row>
    <row r="67" spans="1:2" x14ac:dyDescent="0.25">
      <c r="A67" s="7" t="s">
        <v>54</v>
      </c>
      <c r="B67" s="8">
        <v>0</v>
      </c>
    </row>
    <row r="68" spans="1:2" ht="15.75" x14ac:dyDescent="0.25">
      <c r="A68" s="5" t="s">
        <v>55</v>
      </c>
      <c r="B68" s="8">
        <v>6568.0901699999977</v>
      </c>
    </row>
    <row r="69" spans="1:2" ht="15.75" x14ac:dyDescent="0.25">
      <c r="A69" s="5" t="s">
        <v>56</v>
      </c>
      <c r="B69" s="9">
        <f>B65+B66-B68</f>
        <v>14534.873110000002</v>
      </c>
    </row>
    <row r="70" spans="1:2" ht="15.75" x14ac:dyDescent="0.25">
      <c r="A70" s="14" t="s">
        <v>54</v>
      </c>
      <c r="B70" s="9"/>
    </row>
    <row r="71" spans="1:2" ht="15.75" x14ac:dyDescent="0.25">
      <c r="A71" s="5" t="s">
        <v>57</v>
      </c>
      <c r="B71" s="9"/>
    </row>
    <row r="72" spans="1:2" x14ac:dyDescent="0.25">
      <c r="A72" s="7" t="s">
        <v>58</v>
      </c>
      <c r="B72" s="8">
        <v>0</v>
      </c>
    </row>
    <row r="73" spans="1:2" x14ac:dyDescent="0.25">
      <c r="A73" s="7" t="s">
        <v>59</v>
      </c>
      <c r="B73" s="8">
        <v>9252.9854699999996</v>
      </c>
    </row>
    <row r="74" spans="1:2" x14ac:dyDescent="0.25">
      <c r="A74" s="7" t="s">
        <v>60</v>
      </c>
      <c r="B74" s="8">
        <v>0</v>
      </c>
    </row>
    <row r="75" spans="1:2" x14ac:dyDescent="0.25">
      <c r="A75" s="7" t="s">
        <v>61</v>
      </c>
      <c r="B75" s="8">
        <v>658.16272000000004</v>
      </c>
    </row>
    <row r="76" spans="1:2" ht="15.75" x14ac:dyDescent="0.25">
      <c r="A76" s="5" t="s">
        <v>62</v>
      </c>
      <c r="B76" s="9">
        <f>-SUM(B72:B75)+B69</f>
        <v>4623.7249200000024</v>
      </c>
    </row>
    <row r="77" spans="1:2" x14ac:dyDescent="0.25">
      <c r="A77" s="7" t="s">
        <v>63</v>
      </c>
      <c r="B77" s="8"/>
    </row>
    <row r="78" spans="1:2" x14ac:dyDescent="0.25">
      <c r="A78" s="7" t="s">
        <v>64</v>
      </c>
      <c r="B78" s="15"/>
    </row>
    <row r="79" spans="1:2" x14ac:dyDescent="0.25">
      <c r="A79" s="7" t="s">
        <v>65</v>
      </c>
      <c r="B79" s="15"/>
    </row>
    <row r="80" spans="1:2" x14ac:dyDescent="0.25">
      <c r="A80" s="7" t="s">
        <v>66</v>
      </c>
      <c r="B80" s="8">
        <v>-170.37473</v>
      </c>
    </row>
    <row r="81" spans="1:2" ht="15.75" x14ac:dyDescent="0.25">
      <c r="A81" s="5" t="s">
        <v>67</v>
      </c>
      <c r="B81" s="9">
        <f>SUM(B76:B80)</f>
        <v>4453.3501900000028</v>
      </c>
    </row>
    <row r="82" spans="1:2" x14ac:dyDescent="0.25">
      <c r="A82" s="7" t="s">
        <v>68</v>
      </c>
      <c r="B82" s="15"/>
    </row>
    <row r="83" spans="1:2" x14ac:dyDescent="0.25">
      <c r="A83" s="7" t="s">
        <v>42</v>
      </c>
      <c r="B83" s="15"/>
    </row>
    <row r="84" spans="1:2" x14ac:dyDescent="0.25">
      <c r="A84" s="7" t="s">
        <v>69</v>
      </c>
      <c r="B84" s="8">
        <v>-2123.1841399999998</v>
      </c>
    </row>
    <row r="85" spans="1:2" ht="15.75" x14ac:dyDescent="0.25">
      <c r="A85" s="16" t="s">
        <v>70</v>
      </c>
      <c r="B85" s="17">
        <f>SUM(B81:B84)</f>
        <v>2330.166050000003</v>
      </c>
    </row>
  </sheetData>
  <protectedRanges>
    <protectedRange password="CAF3" sqref="A5" name="Rango11_1_1"/>
    <protectedRange password="C746" sqref="B64 B61:B62" name="Rango1_14"/>
    <protectedRange password="C746" sqref="B65:B68 B73:B75 B80 B84 B10:B48 B53:B60" name="Rango1_4"/>
    <protectedRange password="C746" sqref="B49:B52" name="Rango1_11"/>
    <protectedRange password="CAF3" sqref="B63 B7" name="Rango14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dcterms:created xsi:type="dcterms:W3CDTF">2017-08-01T03:24:49Z</dcterms:created>
  <dcterms:modified xsi:type="dcterms:W3CDTF">2017-10-18T14:50:28Z</dcterms:modified>
</cp:coreProperties>
</file>